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раскрытие информации\новые формы\ПРИЛ 4 ФОРМА 6\"/>
    </mc:Choice>
  </mc:AlternateContent>
  <bookViews>
    <workbookView xWindow="120" yWindow="240" windowWidth="15570" windowHeight="12390"/>
  </bookViews>
  <sheets>
    <sheet name="стр.1" sheetId="1" r:id="rId1"/>
  </sheets>
  <definedNames>
    <definedName name="_xlnm.Print_Area" localSheetId="0">стр.1!$A$1:$G$42</definedName>
  </definedNames>
  <calcPr calcId="152511" refMode="R1C1"/>
</workbook>
</file>

<file path=xl/calcChain.xml><?xml version="1.0" encoding="utf-8"?>
<calcChain xmlns="http://schemas.openxmlformats.org/spreadsheetml/2006/main">
  <c r="F41" i="1" l="1"/>
  <c r="F19" i="1" l="1"/>
  <c r="G19" i="1"/>
  <c r="G38" i="1" l="1"/>
  <c r="F38" i="1"/>
  <c r="G36" i="1"/>
  <c r="I38" i="1" l="1"/>
  <c r="F22" i="1"/>
  <c r="F23" i="1"/>
  <c r="F20" i="1"/>
  <c r="H43" i="1" l="1"/>
  <c r="F33" i="1"/>
  <c r="F24" i="1"/>
  <c r="F34" i="1"/>
  <c r="F42" i="1"/>
  <c r="F43" i="1" s="1"/>
  <c r="F30" i="1"/>
  <c r="F29" i="1"/>
  <c r="F28" i="1"/>
  <c r="F27" i="1"/>
  <c r="F26" i="1"/>
  <c r="F25" i="1"/>
  <c r="F18" i="1"/>
  <c r="F21" i="1"/>
  <c r="F36" i="1" s="1"/>
  <c r="G43" i="1" l="1"/>
</calcChain>
</file>

<file path=xl/sharedStrings.xml><?xml version="1.0" encoding="utf-8"?>
<sst xmlns="http://schemas.openxmlformats.org/spreadsheetml/2006/main" count="73" uniqueCount="65">
  <si>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</si>
  <si>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</si>
  <si>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</si>
  <si>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</si>
  <si>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</si>
  <si>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</si>
  <si>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</si>
  <si>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</si>
  <si>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</si>
  <si>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ООО "Форд Соллерс Холдинг" Завод по производству автомобилей г.Набережные Челны, промышленно-коммунальная зона, Автосборочный проезд, 60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</si>
  <si>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</si>
  <si>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</si>
  <si>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 ГРП производственной базы ООО "Федерал-Могул                     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</si>
  <si>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</si>
  <si>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</si>
  <si>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производственного корпуса , котельной в ООО "Форд Соллерс Холдинг"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</si>
  <si>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</si>
  <si>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</si>
  <si>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</si>
  <si>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</si>
  <si>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</si>
  <si>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</si>
  <si>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</si>
  <si>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</si>
  <si>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</si>
  <si>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</si>
  <si>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</si>
  <si>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ИК УУГ ГРПШ  ИП "Колпакова"</t>
  </si>
  <si>
    <t>ИП "Колпакова" г.Набережные челны, ул. Новая, д.19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</si>
  <si>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</si>
  <si>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</si>
  <si>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</si>
  <si>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</si>
  <si>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</si>
  <si>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</si>
  <si>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</si>
  <si>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</si>
  <si>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</si>
  <si>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</si>
  <si>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</si>
  <si>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</si>
  <si>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</si>
  <si>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</si>
  <si>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</si>
  <si>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</si>
  <si>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</si>
  <si>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</si>
  <si>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</si>
  <si>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</si>
  <si>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</si>
  <si>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</si>
  <si>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</si>
  <si>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</si>
  <si>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</si>
  <si>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</si>
  <si>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</si>
  <si>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</si>
  <si>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</si>
  <si>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</si>
  <si>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</si>
  <si>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</si>
  <si>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</si>
  <si>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</si>
  <si>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</si>
  <si>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ЗА ИЮНЬ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</si>
</sst>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8"/>
  <sheetViews>
    <sheetView tabSelected="1" zoomScale="85" zoomScaleNormal="85" zoomScaleSheetLayoutView="100" workbookViewId="0">
      <selection activeCell="A11" sqref="A11:G11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39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40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41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27" t="s">
        <v>1</v>
      </c>
      <c r="B7" s="27"/>
      <c r="C7" s="27"/>
      <c r="D7" s="27"/>
      <c r="E7" s="27"/>
      <c r="F7" s="27"/>
      <c r="G7" s="27"/>
    </row>
    <row r="8" spans="1:7" ht="18" customHeight="1" x14ac:dyDescent="0.25">
      <c r="A8" s="27" t="s">
        <v>38</v>
      </c>
      <c r="B8" s="27"/>
      <c r="C8" s="27"/>
      <c r="D8" s="27"/>
      <c r="E8" s="27"/>
      <c r="F8" s="27"/>
      <c r="G8" s="27"/>
    </row>
    <row r="9" spans="1:7" ht="18" customHeight="1" x14ac:dyDescent="0.25">
      <c r="A9" s="20" t="s">
        <v>45</v>
      </c>
      <c r="B9" s="19" t="s">
        <v>46</v>
      </c>
      <c r="C9" s="19"/>
      <c r="D9" s="19"/>
      <c r="E9" s="19"/>
      <c r="F9" s="19"/>
      <c r="G9" s="19"/>
    </row>
    <row r="10" spans="1:7" ht="18" customHeight="1" x14ac:dyDescent="0.25">
      <c r="A10" s="27" t="s">
        <v>44</v>
      </c>
      <c r="B10" s="27"/>
      <c r="C10" s="27"/>
      <c r="D10" s="27"/>
      <c r="E10" s="27"/>
      <c r="F10" s="27"/>
      <c r="G10" s="27"/>
    </row>
    <row r="11" spans="1:7" ht="18" customHeight="1" x14ac:dyDescent="0.25">
      <c r="A11" s="27" t="s">
        <v>64</v>
      </c>
      <c r="B11" s="27"/>
      <c r="C11" s="27"/>
      <c r="D11" s="27"/>
      <c r="E11" s="27"/>
      <c r="F11" s="27"/>
      <c r="G11" s="27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119.25" customHeight="1" x14ac:dyDescent="0.2">
      <c r="A14" s="15" t="s">
        <v>63</v>
      </c>
      <c r="B14" s="15" t="s">
        <v>43</v>
      </c>
      <c r="C14" s="15" t="s">
        <v>2</v>
      </c>
      <c r="D14" s="15" t="s">
        <v>37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6" t="s">
        <v>49</v>
      </c>
      <c r="B16" s="22" t="s">
        <v>52</v>
      </c>
      <c r="C16" s="22" t="s">
        <v>23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37"/>
      <c r="B17" s="22" t="s">
        <v>55</v>
      </c>
      <c r="C17" s="22" t="s">
        <v>42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38"/>
      <c r="B18" s="22" t="s">
        <v>11</v>
      </c>
      <c r="C18" s="22" t="s">
        <v>10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47.25" customHeight="1" x14ac:dyDescent="0.2">
      <c r="A19" s="28" t="s">
        <v>56</v>
      </c>
      <c r="B19" s="29"/>
      <c r="C19" s="29"/>
      <c r="D19" s="30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6" t="s">
        <v>50</v>
      </c>
      <c r="B20" s="22" t="s">
        <v>53</v>
      </c>
      <c r="C20" s="22" t="s">
        <v>23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37"/>
      <c r="B21" s="22" t="s">
        <v>59</v>
      </c>
      <c r="C21" s="22" t="s">
        <v>42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37"/>
      <c r="B22" s="22" t="s">
        <v>57</v>
      </c>
      <c r="C22" s="22" t="s">
        <v>42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37"/>
      <c r="B23" s="22" t="s">
        <v>58</v>
      </c>
      <c r="C23" s="22" t="s">
        <v>42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1" x14ac:dyDescent="0.2">
      <c r="A24" s="37"/>
      <c r="B24" s="22" t="s">
        <v>26</v>
      </c>
      <c r="C24" s="22" t="s">
        <v>25</v>
      </c>
      <c r="D24" s="15">
        <v>4</v>
      </c>
      <c r="E24" s="15">
        <v>1.5994999999999999</v>
      </c>
      <c r="F24" s="15">
        <f t="shared" si="1"/>
        <v>1.5994999999999999</v>
      </c>
      <c r="G24" s="15"/>
    </row>
    <row r="25" spans="1:33" ht="38.25" x14ac:dyDescent="0.2">
      <c r="A25" s="37"/>
      <c r="B25" s="22" t="s">
        <v>17</v>
      </c>
      <c r="C25" s="22" t="s">
        <v>18</v>
      </c>
      <c r="D25" s="15">
        <v>4</v>
      </c>
      <c r="E25" s="15">
        <v>1.9039999999999999</v>
      </c>
      <c r="F25" s="15">
        <f t="shared" si="1"/>
        <v>1.9039999999999999</v>
      </c>
      <c r="G25" s="15"/>
    </row>
    <row r="26" spans="1:33" ht="38.25" x14ac:dyDescent="0.2">
      <c r="A26" s="37"/>
      <c r="B26" s="22" t="s">
        <v>12</v>
      </c>
      <c r="C26" s="22" t="s">
        <v>6</v>
      </c>
      <c r="D26" s="15">
        <v>5</v>
      </c>
      <c r="E26" s="15">
        <v>0.60599999999999998</v>
      </c>
      <c r="F26" s="15">
        <f t="shared" si="1"/>
        <v>0.60599999999999998</v>
      </c>
      <c r="G26" s="15"/>
    </row>
    <row r="27" spans="1:33" ht="38.25" x14ac:dyDescent="0.2">
      <c r="A27" s="37"/>
      <c r="B27" s="22" t="s">
        <v>13</v>
      </c>
      <c r="C27" s="22" t="s">
        <v>7</v>
      </c>
      <c r="D27" s="15">
        <v>5</v>
      </c>
      <c r="E27" s="15">
        <v>0.25800000000000001</v>
      </c>
      <c r="F27" s="15">
        <f t="shared" si="1"/>
        <v>0.25800000000000001</v>
      </c>
      <c r="G27" s="15"/>
    </row>
    <row r="28" spans="1:33" ht="51" x14ac:dyDescent="0.2">
      <c r="A28" s="37"/>
      <c r="B28" s="22" t="s">
        <v>16</v>
      </c>
      <c r="C28" s="22" t="s">
        <v>14</v>
      </c>
      <c r="D28" s="15">
        <v>5</v>
      </c>
      <c r="E28" s="15">
        <v>0.42</v>
      </c>
      <c r="F28" s="15">
        <f t="shared" si="1"/>
        <v>0.42</v>
      </c>
      <c r="G28" s="15"/>
    </row>
    <row r="29" spans="1:33" ht="63.75" x14ac:dyDescent="0.2">
      <c r="A29" s="37"/>
      <c r="B29" s="22" t="s">
        <v>15</v>
      </c>
      <c r="C29" s="22" t="s">
        <v>9</v>
      </c>
      <c r="D29" s="15">
        <v>4</v>
      </c>
      <c r="E29" s="15">
        <v>3.82</v>
      </c>
      <c r="F29" s="15">
        <f t="shared" si="1"/>
        <v>3.82</v>
      </c>
      <c r="G29" s="15"/>
    </row>
    <row r="30" spans="1:33" ht="38.25" x14ac:dyDescent="0.2">
      <c r="A30" s="37"/>
      <c r="B30" s="22" t="s">
        <v>24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37"/>
      <c r="B31" s="22" t="s">
        <v>35</v>
      </c>
      <c r="C31" s="22" t="s">
        <v>34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7"/>
      <c r="B32" s="22" t="s">
        <v>21</v>
      </c>
      <c r="C32" s="22" t="s">
        <v>20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6" x14ac:dyDescent="0.2">
      <c r="A33" s="37"/>
      <c r="B33" s="22" t="s">
        <v>22</v>
      </c>
      <c r="C33" s="22" t="s">
        <v>60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25.5" x14ac:dyDescent="0.2">
      <c r="A34" s="37"/>
      <c r="B34" s="22" t="s">
        <v>27</v>
      </c>
      <c r="C34" s="22" t="s">
        <v>28</v>
      </c>
      <c r="D34" s="15">
        <v>6</v>
      </c>
      <c r="E34" s="15">
        <v>3.95E-2</v>
      </c>
      <c r="F34" s="15">
        <f>E34</f>
        <v>3.95E-2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8.25" x14ac:dyDescent="0.2">
      <c r="A35" s="38"/>
      <c r="B35" s="22" t="s">
        <v>32</v>
      </c>
      <c r="C35" s="22" t="s">
        <v>33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45.75" customHeight="1" x14ac:dyDescent="0.2">
      <c r="A36" s="31" t="s">
        <v>56</v>
      </c>
      <c r="B36" s="34"/>
      <c r="C36" s="34"/>
      <c r="D36" s="35"/>
      <c r="E36" s="17"/>
      <c r="F36" s="23">
        <f>SUM(F20:F35)</f>
        <v>92.11621999999997</v>
      </c>
      <c r="G36" s="23">
        <f>(33145*0.9-29020)*8760/1000000</f>
        <v>7.0999800000000004</v>
      </c>
      <c r="H36" s="1"/>
      <c r="I36" s="1"/>
      <c r="J36" s="1"/>
      <c r="K36" s="2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38.25" x14ac:dyDescent="0.2">
      <c r="A37" s="15" t="s">
        <v>51</v>
      </c>
      <c r="B37" s="22" t="s">
        <v>54</v>
      </c>
      <c r="C37" s="22" t="s">
        <v>23</v>
      </c>
      <c r="D37" s="15">
        <v>3</v>
      </c>
      <c r="E37" s="15">
        <v>47.502000000000002</v>
      </c>
      <c r="F37" s="15">
        <v>47.502000000000002</v>
      </c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45.75" customHeight="1" x14ac:dyDescent="0.2">
      <c r="A38" s="31" t="s">
        <v>56</v>
      </c>
      <c r="B38" s="32"/>
      <c r="C38" s="32"/>
      <c r="D38" s="33"/>
      <c r="E38" s="17"/>
      <c r="F38" s="23">
        <f>F37</f>
        <v>47.502000000000002</v>
      </c>
      <c r="G38" s="23">
        <f>I38-F38</f>
        <v>97.213200000000001</v>
      </c>
      <c r="H38" s="1"/>
      <c r="I38" s="10">
        <f>20650*0.8*8760/1000000</f>
        <v>144.71520000000001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51" x14ac:dyDescent="0.2">
      <c r="A39" s="36" t="s">
        <v>61</v>
      </c>
      <c r="B39" s="22" t="s">
        <v>30</v>
      </c>
      <c r="C39" s="22" t="s">
        <v>31</v>
      </c>
      <c r="D39" s="15">
        <v>3</v>
      </c>
      <c r="E39" s="15">
        <v>34.090000000000003</v>
      </c>
      <c r="F39" s="15">
        <v>34.090000000000003</v>
      </c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8.25" x14ac:dyDescent="0.2">
      <c r="A40" s="38"/>
      <c r="B40" s="22" t="s">
        <v>48</v>
      </c>
      <c r="C40" s="22" t="s">
        <v>36</v>
      </c>
      <c r="D40" s="15">
        <v>4</v>
      </c>
      <c r="E40" s="15">
        <v>5.1793699999999996</v>
      </c>
      <c r="F40" s="15">
        <v>5.1793699999999996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40.5" customHeight="1" x14ac:dyDescent="0.2">
      <c r="A41" s="31" t="s">
        <v>56</v>
      </c>
      <c r="B41" s="32"/>
      <c r="C41" s="32"/>
      <c r="D41" s="33"/>
      <c r="E41" s="17"/>
      <c r="F41" s="23">
        <f>SUM(F39:F40)</f>
        <v>39.269370000000002</v>
      </c>
      <c r="G41" s="23">
        <v>227.44374999999999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51" x14ac:dyDescent="0.2">
      <c r="A42" s="22" t="s">
        <v>62</v>
      </c>
      <c r="B42" s="22" t="s">
        <v>19</v>
      </c>
      <c r="C42" s="22" t="s">
        <v>29</v>
      </c>
      <c r="D42" s="15">
        <v>5</v>
      </c>
      <c r="E42" s="15">
        <v>0.52300000000000002</v>
      </c>
      <c r="F42" s="15">
        <f>E42</f>
        <v>0.52300000000000002</v>
      </c>
      <c r="G42" s="9"/>
    </row>
    <row r="43" spans="1:33" ht="32.25" customHeight="1" x14ac:dyDescent="0.2">
      <c r="A43" s="31" t="s">
        <v>47</v>
      </c>
      <c r="B43" s="32"/>
      <c r="C43" s="32"/>
      <c r="D43" s="33"/>
      <c r="E43" s="26"/>
      <c r="F43" s="21">
        <f>F42</f>
        <v>0.52300000000000002</v>
      </c>
      <c r="G43" s="21">
        <f>I43-F43</f>
        <v>42.3</v>
      </c>
      <c r="H43" s="17">
        <f>((33145+20650+1575)*8760)/1000000</f>
        <v>485.0412</v>
      </c>
      <c r="I43" s="17">
        <v>42.823</v>
      </c>
    </row>
    <row r="44" spans="1:33" x14ac:dyDescent="0.2">
      <c r="E44" s="1"/>
      <c r="F44" s="1"/>
      <c r="G44" s="25"/>
    </row>
    <row r="45" spans="1:33" x14ac:dyDescent="0.2">
      <c r="E45" s="1"/>
      <c r="F45" s="1"/>
      <c r="G45" s="1"/>
    </row>
    <row r="46" spans="1:33" x14ac:dyDescent="0.2">
      <c r="E46" s="1"/>
      <c r="F46" s="1"/>
      <c r="G46" s="1"/>
    </row>
    <row r="47" spans="1:33" x14ac:dyDescent="0.2">
      <c r="E47" s="1"/>
      <c r="F47" s="25"/>
      <c r="G47" s="1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</sheetData>
  <mergeCells count="12">
    <mergeCell ref="A43:D43"/>
    <mergeCell ref="A36:D36"/>
    <mergeCell ref="A41:D41"/>
    <mergeCell ref="A38:D38"/>
    <mergeCell ref="A16:A18"/>
    <mergeCell ref="A20:A35"/>
    <mergeCell ref="A39:A40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Хабибуллин Ильнар Илдарович</cp:lastModifiedBy>
  <cp:lastPrinted>2019-03-21T05:03:11Z</cp:lastPrinted>
  <dcterms:created xsi:type="dcterms:W3CDTF">2012-02-10T12:30:27Z</dcterms:created>
  <dcterms:modified xsi:type="dcterms:W3CDTF">2019-06-25T10:42:52Z</dcterms:modified>
</cp:coreProperties>
</file>